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wi.sharepoint.com/sites/Administration/Purchasing/Shared Documents/Projects/Projects 2025/2767A RFB Brown County Port Development Project/Addendums/"/>
    </mc:Choice>
  </mc:AlternateContent>
  <xr:revisionPtr revIDLastSave="17" documentId="13_ncr:1_{E3DBB58C-F55A-4B66-B035-7D21E0F73F85}" xr6:coauthVersionLast="47" xr6:coauthVersionMax="47" xr10:uidLastSave="{B0558EB1-57CE-4A79-92CD-7B11F4481E95}"/>
  <bookViews>
    <workbookView xWindow="22932" yWindow="-108" windowWidth="23256" windowHeight="12456" xr2:uid="{00000000-000D-0000-FFFF-FFFF00000000}"/>
  </bookViews>
  <sheets>
    <sheet name="Bid Form" sheetId="6" r:id="rId1"/>
  </sheets>
  <definedNames>
    <definedName name="_xlnm.Print_Area" localSheetId="0">'Bid Form'!$A$2:$H$141</definedName>
    <definedName name="_xlnm.Print_Titles" localSheetId="0">'Bid Form'!$2:$8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5" i="6" l="1"/>
  <c r="G129" i="6"/>
  <c r="G55" i="6"/>
  <c r="G43" i="6" l="1"/>
  <c r="G44" i="6"/>
  <c r="G42" i="6"/>
  <c r="G54" i="6" l="1"/>
  <c r="G26" i="6"/>
  <c r="G140" i="6"/>
  <c r="G130" i="6"/>
  <c r="G139" i="6" l="1"/>
  <c r="G138" i="6"/>
  <c r="G137" i="6"/>
  <c r="G136" i="6"/>
  <c r="G135" i="6"/>
  <c r="G141" i="6" l="1"/>
  <c r="G63" i="6"/>
  <c r="G83" i="6"/>
  <c r="G82" i="6"/>
  <c r="G81" i="6"/>
  <c r="G80" i="6"/>
  <c r="G79" i="6"/>
  <c r="G78" i="6"/>
  <c r="G77" i="6"/>
  <c r="G53" i="6"/>
  <c r="G62" i="6"/>
  <c r="G61" i="6"/>
  <c r="G41" i="6"/>
  <c r="G52" i="6"/>
  <c r="G40" i="6"/>
  <c r="G58" i="6"/>
  <c r="G51" i="6"/>
  <c r="G50" i="6"/>
  <c r="G49" i="6"/>
  <c r="G48" i="6"/>
  <c r="G39" i="6"/>
  <c r="G38" i="6"/>
  <c r="G37" i="6"/>
  <c r="G36" i="6"/>
  <c r="G35" i="6"/>
  <c r="G34" i="6"/>
  <c r="G33" i="6"/>
  <c r="G30" i="6"/>
  <c r="G29" i="6"/>
  <c r="G25" i="6"/>
  <c r="G24" i="6"/>
  <c r="G23" i="6"/>
  <c r="G22" i="6"/>
  <c r="G19" i="6"/>
  <c r="G18" i="6"/>
  <c r="G16" i="6"/>
  <c r="G12" i="6"/>
  <c r="G11" i="6"/>
  <c r="G67" i="6" l="1"/>
  <c r="G66" i="6"/>
  <c r="G10" i="6"/>
  <c r="G69" i="6" l="1"/>
</calcChain>
</file>

<file path=xl/sharedStrings.xml><?xml version="1.0" encoding="utf-8"?>
<sst xmlns="http://schemas.openxmlformats.org/spreadsheetml/2006/main" count="159" uniqueCount="111">
  <si>
    <t>UofM</t>
  </si>
  <si>
    <t>Extension</t>
  </si>
  <si>
    <t>LS</t>
  </si>
  <si>
    <t>CY</t>
  </si>
  <si>
    <t>Notes</t>
  </si>
  <si>
    <t>Post-Construction Restoration</t>
  </si>
  <si>
    <t>Contractor Name:</t>
  </si>
  <si>
    <t>Bidder to populate blue shaded cells only, grey shaded cells will auto fill.</t>
  </si>
  <si>
    <t>Note:</t>
  </si>
  <si>
    <t>General Mobilization, Site Preparation and Project Support</t>
  </si>
  <si>
    <t>Turbidity Controls</t>
  </si>
  <si>
    <t>Bathymetric Surveys</t>
  </si>
  <si>
    <t>Mobilization of equipment, personnel &amp; items not otherwise specified below</t>
  </si>
  <si>
    <t>Month</t>
  </si>
  <si>
    <t>Demobilization and Post-Construction Activities</t>
  </si>
  <si>
    <t>Equipment and Material Demobilization</t>
  </si>
  <si>
    <t>Survey Controls</t>
  </si>
  <si>
    <t>Section</t>
  </si>
  <si>
    <t>Bid Item</t>
  </si>
  <si>
    <t>Est. Qty</t>
  </si>
  <si>
    <t>Project Total:</t>
  </si>
  <si>
    <t>Unit Price (USD)</t>
  </si>
  <si>
    <t>Brown County Port &amp; Resource Recovery</t>
  </si>
  <si>
    <t xml:space="preserve">Mechanical Dredging </t>
  </si>
  <si>
    <t>Dockwall Construction</t>
  </si>
  <si>
    <t>LF</t>
  </si>
  <si>
    <t>CB-60 Sheetpile Support Wall</t>
  </si>
  <si>
    <t>Mooring Bollards</t>
  </si>
  <si>
    <t>EA</t>
  </si>
  <si>
    <t>Dredging of Organic Sediments (haul and place at Bay Port)</t>
  </si>
  <si>
    <t>Dredging of Clay Soils</t>
  </si>
  <si>
    <t>Earthwork</t>
  </si>
  <si>
    <t>Marine Stone Fill Behind Dockwall</t>
  </si>
  <si>
    <t>Marine Stone Fill in Bay</t>
  </si>
  <si>
    <t>Marine Stone Fill in Discharge Channel</t>
  </si>
  <si>
    <t>Marine Stone Fill in Boat Slip</t>
  </si>
  <si>
    <t>Site Structural Fill (Clay Reused from Dredging)</t>
  </si>
  <si>
    <t>3” Breaker Run</t>
  </si>
  <si>
    <t>TON</t>
  </si>
  <si>
    <t>Revetment Berm Riprap</t>
  </si>
  <si>
    <t>Excavation of Detention Ponds</t>
  </si>
  <si>
    <t>Detention Ponds Clay Liner</t>
  </si>
  <si>
    <t>Detention Pond Outlet Structures</t>
  </si>
  <si>
    <t>West Side Concrete Lined Ditch</t>
  </si>
  <si>
    <t>24-inch Diameter Concrete Stormwater Pipe</t>
  </si>
  <si>
    <t>Detention Ponds and Site Drainage</t>
  </si>
  <si>
    <t>Remove Existing Topsoil Stockpile from Site</t>
  </si>
  <si>
    <t>Electrical Distribution and Transformers</t>
  </si>
  <si>
    <t>Site Improvements</t>
  </si>
  <si>
    <t>Asphalt Pad</t>
  </si>
  <si>
    <t>Truck Scale A</t>
  </si>
  <si>
    <t>SY</t>
  </si>
  <si>
    <t>Flint Hill Resources Dockwall Repair</t>
  </si>
  <si>
    <t xml:space="preserve">Site Preparation, Clearing, and Demolition </t>
  </si>
  <si>
    <t>Project Support and Project Administration</t>
  </si>
  <si>
    <t>Mobilization</t>
  </si>
  <si>
    <t>Survey and Monitoring</t>
  </si>
  <si>
    <t>Port Development Project - 2767A</t>
  </si>
  <si>
    <t>Install/Maintain Turbidity Controls around work areas</t>
  </si>
  <si>
    <t>pre-con, post-organic, post-dredging</t>
  </si>
  <si>
    <t xml:space="preserve">Remove and Dispose of Turbidity Controls  </t>
  </si>
  <si>
    <t>Office trailers, sanitary facilities, temp utilities, trash service, H&amp;S, site inspections, construction meetings, submittals, etc.</t>
  </si>
  <si>
    <t>Crane Pad</t>
  </si>
  <si>
    <t>Additional Scale</t>
  </si>
  <si>
    <t xml:space="preserve">Sanitary Sewer Installation </t>
  </si>
  <si>
    <t>Water Line Installation</t>
  </si>
  <si>
    <t>Security Lighting and Poles</t>
  </si>
  <si>
    <t>Access Road Paving</t>
  </si>
  <si>
    <t>Asphalt Pad Additional 4 acres</t>
  </si>
  <si>
    <t>Optional Bid Items</t>
  </si>
  <si>
    <t>Assume 360 lineal feet of electrical feed per pole.</t>
  </si>
  <si>
    <t>B1</t>
  </si>
  <si>
    <t>B2</t>
  </si>
  <si>
    <t>B3</t>
  </si>
  <si>
    <t>B4</t>
  </si>
  <si>
    <t>B6</t>
  </si>
  <si>
    <t>B7</t>
  </si>
  <si>
    <t>B8</t>
  </si>
  <si>
    <t>Sheetpile Dockwall Installation</t>
  </si>
  <si>
    <t>Artesian Well Drain Tile</t>
  </si>
  <si>
    <t>Underground Electrical, Metering Station, and Disconnect Locations (2)</t>
  </si>
  <si>
    <t xml:space="preserve">Contractor Bid Form </t>
  </si>
  <si>
    <t>Bid Schedule A - Base Bid Table</t>
  </si>
  <si>
    <t>Bid Schedule B - Optional Bid Items</t>
  </si>
  <si>
    <t>Supply and Install Scale and Concrete Ramps</t>
  </si>
  <si>
    <t>Concrete pad and support piles</t>
  </si>
  <si>
    <t>Alternatives for Value Engineering Propositions (add rows as needed)</t>
  </si>
  <si>
    <t>Clay from BC South LF or Contractor's own source</t>
  </si>
  <si>
    <t>Total:</t>
  </si>
  <si>
    <t>Timber Rub Rail</t>
  </si>
  <si>
    <t>Timber Curb</t>
  </si>
  <si>
    <t>Stone Drainage Swale</t>
  </si>
  <si>
    <t>Includes Revetment Berm Fill</t>
  </si>
  <si>
    <t>1 ¼” Dense Grade Crushed Stone</t>
  </si>
  <si>
    <t>Backfill for anchor wall in boat slip and north end</t>
  </si>
  <si>
    <t>B5</t>
  </si>
  <si>
    <t>Import Structural Fill from Offsite Source</t>
  </si>
  <si>
    <t>1 ¼” Crushed Stone</t>
  </si>
  <si>
    <t>2,460 lf of electrical feed beyond metering station by truck scale.  WPS will install to metering station.</t>
  </si>
  <si>
    <t>Geotextile</t>
  </si>
  <si>
    <t>At wall backfill and across site below breaker run</t>
  </si>
  <si>
    <t>Granular Fill above tie rods</t>
  </si>
  <si>
    <t>Marine Structural Fill</t>
  </si>
  <si>
    <t>Utility clearances, utility connections, clear, grub, grade, demo existing structures, E&amp;S controls, river access, mooring area, dredge offload area, access roads, storm water management, parking area, misc debris disposal</t>
  </si>
  <si>
    <t>12-inch Diameter Concrete Stormwater Pipe</t>
  </si>
  <si>
    <t>B9</t>
  </si>
  <si>
    <t>Vibration Monitoring</t>
  </si>
  <si>
    <t>Existing dock wall and sanitary sewer tunnel</t>
  </si>
  <si>
    <t>Cut/Fill Existing Site Grades</t>
  </si>
  <si>
    <t>Cut/Fill Existing Grades to Bottom of Breaker Run Grades</t>
  </si>
  <si>
    <t>UPDATED ATTACHMENT B COST SHEET FOR ADDENDUM #8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</si>
</sst>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41" fontId="0" fillId="0" borderId="0" xfId="0" applyNumberFormat="1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34" borderId="13" xfId="0" applyFont="1" applyFill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16" fillId="33" borderId="16" xfId="0" applyNumberFormat="1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41" fontId="19" fillId="34" borderId="14" xfId="0" applyNumberFormat="1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/>
    </xf>
    <xf numFmtId="41" fontId="20" fillId="0" borderId="11" xfId="0" applyNumberFormat="1" applyFont="1" applyBorder="1" applyAlignment="1">
      <alignment vertical="center"/>
    </xf>
    <xf numFmtId="165" fontId="20" fillId="35" borderId="11" xfId="42" applyNumberFormat="1" applyFont="1" applyFill="1" applyBorder="1" applyAlignment="1">
      <alignment vertical="center"/>
    </xf>
    <xf numFmtId="44" fontId="20" fillId="36" borderId="11" xfId="0" applyNumberFormat="1" applyFont="1" applyFill="1" applyBorder="1" applyAlignment="1">
      <alignment vertical="center"/>
    </xf>
    <xf numFmtId="41" fontId="20" fillId="0" borderId="12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44" fontId="20" fillId="0" borderId="11" xfId="0" applyNumberFormat="1" applyFont="1" applyBorder="1" applyAlignment="1">
      <alignment vertical="center"/>
    </xf>
    <xf numFmtId="0" fontId="19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/>
    </xf>
    <xf numFmtId="41" fontId="20" fillId="33" borderId="17" xfId="0" applyNumberFormat="1" applyFont="1" applyFill="1" applyBorder="1" applyAlignment="1">
      <alignment vertical="center"/>
    </xf>
    <xf numFmtId="41" fontId="20" fillId="33" borderId="18" xfId="0" applyNumberFormat="1" applyFont="1" applyFill="1" applyBorder="1" applyAlignment="1">
      <alignment vertical="center"/>
    </xf>
    <xf numFmtId="0" fontId="20" fillId="0" borderId="11" xfId="0" applyFont="1" applyBorder="1" applyAlignment="1">
      <alignment vertical="center" wrapText="1"/>
    </xf>
    <xf numFmtId="0" fontId="19" fillId="33" borderId="17" xfId="0" applyFont="1" applyFill="1" applyBorder="1" applyAlignment="1">
      <alignment vertical="center"/>
    </xf>
    <xf numFmtId="41" fontId="19" fillId="33" borderId="17" xfId="0" applyNumberFormat="1" applyFont="1" applyFill="1" applyBorder="1" applyAlignment="1">
      <alignment vertical="center"/>
    </xf>
    <xf numFmtId="41" fontId="19" fillId="33" borderId="18" xfId="0" applyNumberFormat="1" applyFont="1" applyFill="1" applyBorder="1" applyAlignment="1">
      <alignment vertical="center"/>
    </xf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165" fontId="19" fillId="33" borderId="17" xfId="0" applyNumberFormat="1" applyFont="1" applyFill="1" applyBorder="1" applyAlignment="1">
      <alignment vertical="center"/>
    </xf>
    <xf numFmtId="44" fontId="19" fillId="33" borderId="17" xfId="0" applyNumberFormat="1" applyFont="1" applyFill="1" applyBorder="1" applyAlignment="1">
      <alignment vertical="center"/>
    </xf>
    <xf numFmtId="2" fontId="20" fillId="0" borderId="11" xfId="0" applyNumberFormat="1" applyFont="1" applyBorder="1" applyAlignment="1">
      <alignment horizontal="center" vertical="center"/>
    </xf>
    <xf numFmtId="41" fontId="19" fillId="0" borderId="12" xfId="0" applyNumberFormat="1" applyFont="1" applyBorder="1" applyAlignment="1">
      <alignment vertical="center"/>
    </xf>
    <xf numFmtId="41" fontId="20" fillId="0" borderId="11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3" fontId="20" fillId="0" borderId="0" xfId="0" applyNumberFormat="1" applyFont="1" applyAlignment="1">
      <alignment vertical="center"/>
    </xf>
    <xf numFmtId="3" fontId="20" fillId="0" borderId="11" xfId="43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vertical="center"/>
    </xf>
    <xf numFmtId="41" fontId="21" fillId="0" borderId="0" xfId="43" applyNumberFormat="1" applyFont="1" applyBorder="1" applyAlignment="1">
      <alignment vertical="center"/>
    </xf>
    <xf numFmtId="41" fontId="19" fillId="0" borderId="0" xfId="0" applyNumberFormat="1" applyFont="1" applyAlignment="1">
      <alignment vertical="center"/>
    </xf>
    <xf numFmtId="41" fontId="20" fillId="0" borderId="12" xfId="0" applyNumberFormat="1" applyFont="1" applyBorder="1" applyAlignment="1">
      <alignment vertical="center" wrapText="1"/>
    </xf>
    <xf numFmtId="0" fontId="20" fillId="0" borderId="21" xfId="0" applyFont="1" applyBorder="1" applyAlignment="1">
      <alignment vertical="center"/>
    </xf>
    <xf numFmtId="0" fontId="20" fillId="33" borderId="22" xfId="0" applyFont="1" applyFill="1" applyBorder="1" applyAlignment="1">
      <alignment horizontal="left" vertical="center"/>
    </xf>
    <xf numFmtId="0" fontId="19" fillId="0" borderId="23" xfId="0" applyFont="1" applyBorder="1" applyAlignment="1">
      <alignment vertical="center"/>
    </xf>
    <xf numFmtId="0" fontId="22" fillId="0" borderId="21" xfId="0" applyFont="1" applyBorder="1" applyAlignment="1">
      <alignment vertical="center" wrapText="1"/>
    </xf>
    <xf numFmtId="0" fontId="20" fillId="33" borderId="22" xfId="0" applyFont="1" applyFill="1" applyBorder="1" applyAlignment="1">
      <alignment vertical="center"/>
    </xf>
    <xf numFmtId="41" fontId="20" fillId="33" borderId="22" xfId="0" applyNumberFormat="1" applyFont="1" applyFill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41" fontId="20" fillId="0" borderId="23" xfId="0" applyNumberFormat="1" applyFont="1" applyBorder="1" applyAlignment="1">
      <alignment vertical="center"/>
    </xf>
    <xf numFmtId="165" fontId="20" fillId="0" borderId="23" xfId="0" applyNumberFormat="1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20" fillId="0" borderId="25" xfId="0" applyFont="1" applyBorder="1" applyAlignment="1">
      <alignment vertical="center"/>
    </xf>
    <xf numFmtId="0" fontId="19" fillId="33" borderId="16" xfId="0" applyFont="1" applyFill="1" applyBorder="1" applyAlignment="1">
      <alignment horizontal="left" vertical="center"/>
    </xf>
    <xf numFmtId="0" fontId="20" fillId="0" borderId="12" xfId="0" applyFont="1" applyBorder="1" applyAlignment="1">
      <alignment vertical="center" wrapText="1"/>
    </xf>
    <xf numFmtId="0" fontId="16" fillId="0" borderId="26" xfId="0" applyFont="1" applyBorder="1" applyAlignment="1">
      <alignment horizontal="right" vertical="center"/>
    </xf>
    <xf numFmtId="44" fontId="19" fillId="36" borderId="19" xfId="0" applyNumberFormat="1" applyFont="1" applyFill="1" applyBorder="1" applyAlignment="1">
      <alignment vertical="center"/>
    </xf>
    <xf numFmtId="2" fontId="20" fillId="0" borderId="11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20" fillId="0" borderId="19" xfId="0" applyFont="1" applyBorder="1" applyAlignment="1">
      <alignment vertical="center"/>
    </xf>
    <xf numFmtId="0" fontId="22" fillId="0" borderId="28" xfId="0" applyFont="1" applyBorder="1" applyAlignment="1">
      <alignment vertical="center" wrapText="1"/>
    </xf>
    <xf numFmtId="0" fontId="22" fillId="0" borderId="19" xfId="0" applyFont="1" applyBorder="1" applyAlignment="1">
      <alignment horizontal="center" vertical="center" wrapText="1"/>
    </xf>
    <xf numFmtId="165" fontId="20" fillId="35" borderId="19" xfId="42" applyNumberFormat="1" applyFont="1" applyFill="1" applyBorder="1" applyAlignment="1">
      <alignment vertical="center"/>
    </xf>
    <xf numFmtId="44" fontId="20" fillId="36" borderId="19" xfId="0" applyNumberFormat="1" applyFont="1" applyFill="1" applyBorder="1" applyAlignment="1">
      <alignment vertical="center"/>
    </xf>
    <xf numFmtId="0" fontId="19" fillId="34" borderId="14" xfId="0" applyFont="1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18" fillId="36" borderId="0" xfId="0" applyFont="1" applyFill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B14E3-5951-478F-81B1-07DF76F8B5E8}">
  <dimension ref="A1:K142"/>
  <sheetViews>
    <sheetView tabSelected="1" view="pageBreakPreview" topLeftCell="A19" zoomScale="115" zoomScaleNormal="100" zoomScaleSheetLayoutView="115" workbookViewId="0">
      <selection activeCell="C3" sqref="C3"/>
    </sheetView>
  </sheetViews>
  <sheetFormatPr defaultRowHeight="14.4" x14ac:dyDescent="0.3"/>
  <cols>
    <col min="1" max="2" width="6.6640625" customWidth="1"/>
    <col min="3" max="3" width="73" customWidth="1"/>
    <col min="4" max="5" width="8.6640625" customWidth="1"/>
    <col min="6" max="6" width="13.6640625" customWidth="1"/>
    <col min="7" max="7" width="18.33203125" customWidth="1"/>
    <col min="8" max="8" width="45.6640625" customWidth="1"/>
  </cols>
  <sheetData>
    <row r="1" spans="1:8" ht="24.6" customHeight="1" x14ac:dyDescent="0.3">
      <c r="A1" s="84" t="s">
        <v>110</v>
      </c>
      <c r="B1" s="84"/>
      <c r="C1" s="84"/>
      <c r="D1" s="84"/>
      <c r="E1" s="84"/>
      <c r="F1" s="84"/>
      <c r="G1" s="84"/>
      <c r="H1" s="84"/>
    </row>
    <row r="2" spans="1:8" ht="18" x14ac:dyDescent="0.35">
      <c r="A2" s="3" t="s">
        <v>22</v>
      </c>
      <c r="B2" s="4"/>
      <c r="C2" s="4"/>
      <c r="E2" s="2"/>
      <c r="G2" s="1"/>
    </row>
    <row r="3" spans="1:8" ht="18" x14ac:dyDescent="0.35">
      <c r="A3" s="3" t="s">
        <v>57</v>
      </c>
      <c r="B3" s="5"/>
      <c r="C3" s="5"/>
      <c r="E3" s="2"/>
      <c r="G3" s="1"/>
    </row>
    <row r="4" spans="1:8" ht="18" x14ac:dyDescent="0.35">
      <c r="A4" s="3" t="s">
        <v>81</v>
      </c>
      <c r="B4" s="5"/>
      <c r="C4" s="5"/>
      <c r="E4" s="2"/>
      <c r="G4" s="1"/>
    </row>
    <row r="5" spans="1:8" s="9" customFormat="1" ht="20.100000000000001" customHeight="1" x14ac:dyDescent="0.3">
      <c r="A5" s="7"/>
      <c r="B5" s="8"/>
      <c r="C5" s="8"/>
      <c r="E5" s="10"/>
      <c r="G5" s="11"/>
    </row>
    <row r="6" spans="1:8" s="9" customFormat="1" ht="20.100000000000001" customHeight="1" x14ac:dyDescent="0.3">
      <c r="A6" s="8"/>
      <c r="B6" s="8"/>
      <c r="C6" s="12" t="s">
        <v>6</v>
      </c>
      <c r="D6" s="83"/>
      <c r="E6" s="83"/>
      <c r="F6" s="83"/>
      <c r="G6" s="83"/>
    </row>
    <row r="7" spans="1:8" s="9" customFormat="1" ht="20.100000000000001" customHeight="1" thickBot="1" x14ac:dyDescent="0.4">
      <c r="A7" s="3" t="s">
        <v>82</v>
      </c>
    </row>
    <row r="8" spans="1:8" s="9" customFormat="1" ht="30" customHeight="1" thickTop="1" thickBot="1" x14ac:dyDescent="0.35">
      <c r="A8" s="13" t="s">
        <v>17</v>
      </c>
      <c r="B8" s="82" t="s">
        <v>18</v>
      </c>
      <c r="C8" s="82"/>
      <c r="D8" s="18" t="s">
        <v>0</v>
      </c>
      <c r="E8" s="19" t="s">
        <v>19</v>
      </c>
      <c r="F8" s="18" t="s">
        <v>21</v>
      </c>
      <c r="G8" s="19" t="s">
        <v>1</v>
      </c>
      <c r="H8" s="20" t="s">
        <v>4</v>
      </c>
    </row>
    <row r="9" spans="1:8" s="9" customFormat="1" ht="30" customHeight="1" x14ac:dyDescent="0.3">
      <c r="A9" s="17">
        <v>1</v>
      </c>
      <c r="B9" s="31" t="s">
        <v>9</v>
      </c>
      <c r="C9" s="32"/>
      <c r="D9" s="33"/>
      <c r="E9" s="34"/>
      <c r="F9" s="34"/>
      <c r="G9" s="34"/>
      <c r="H9" s="35"/>
    </row>
    <row r="10" spans="1:8" s="9" customFormat="1" ht="30" customHeight="1" x14ac:dyDescent="0.3">
      <c r="A10" s="15"/>
      <c r="B10" s="28">
        <v>1.1000000000000001</v>
      </c>
      <c r="C10" s="28" t="s">
        <v>55</v>
      </c>
      <c r="D10" s="22" t="s">
        <v>2</v>
      </c>
      <c r="E10" s="23">
        <v>1</v>
      </c>
      <c r="F10" s="24"/>
      <c r="G10" s="25">
        <f t="shared" ref="G10:G12" si="0">E10*F10</f>
        <v>0</v>
      </c>
      <c r="H10" s="36" t="s">
        <v>12</v>
      </c>
    </row>
    <row r="11" spans="1:8" s="9" customFormat="1" ht="49.2" customHeight="1" x14ac:dyDescent="0.3">
      <c r="A11" s="16"/>
      <c r="B11" s="28">
        <v>1.2</v>
      </c>
      <c r="C11" s="36" t="s">
        <v>54</v>
      </c>
      <c r="D11" s="22" t="s">
        <v>13</v>
      </c>
      <c r="E11" s="23">
        <v>24</v>
      </c>
      <c r="F11" s="24"/>
      <c r="G11" s="25">
        <f t="shared" si="0"/>
        <v>0</v>
      </c>
      <c r="H11" s="57" t="s">
        <v>61</v>
      </c>
    </row>
    <row r="12" spans="1:8" s="9" customFormat="1" ht="63.6" customHeight="1" x14ac:dyDescent="0.3">
      <c r="A12" s="15"/>
      <c r="B12" s="28">
        <v>1.3</v>
      </c>
      <c r="C12" s="36" t="s">
        <v>53</v>
      </c>
      <c r="D12" s="22" t="s">
        <v>2</v>
      </c>
      <c r="E12" s="23">
        <v>1</v>
      </c>
      <c r="F12" s="24"/>
      <c r="G12" s="25">
        <f t="shared" si="0"/>
        <v>0</v>
      </c>
      <c r="H12" s="57" t="s">
        <v>103</v>
      </c>
    </row>
    <row r="13" spans="1:8" s="9" customFormat="1" ht="30" customHeight="1" x14ac:dyDescent="0.3">
      <c r="A13" s="15"/>
      <c r="B13" s="22"/>
      <c r="C13" s="28"/>
      <c r="D13" s="28"/>
      <c r="E13" s="23"/>
      <c r="F13" s="29"/>
      <c r="G13" s="30"/>
      <c r="H13" s="26"/>
    </row>
    <row r="14" spans="1:8" s="9" customFormat="1" ht="30" customHeight="1" x14ac:dyDescent="0.3">
      <c r="A14" s="17">
        <v>2</v>
      </c>
      <c r="B14" s="31" t="s">
        <v>56</v>
      </c>
      <c r="C14" s="31"/>
      <c r="D14" s="37"/>
      <c r="E14" s="38"/>
      <c r="F14" s="38"/>
      <c r="G14" s="38"/>
      <c r="H14" s="39"/>
    </row>
    <row r="15" spans="1:8" s="9" customFormat="1" ht="30" customHeight="1" x14ac:dyDescent="0.3">
      <c r="A15" s="15"/>
      <c r="B15" s="21"/>
      <c r="C15" s="40" t="s">
        <v>16</v>
      </c>
      <c r="D15" s="28"/>
      <c r="E15" s="23"/>
      <c r="F15" s="29"/>
      <c r="G15" s="30"/>
      <c r="H15" s="26"/>
    </row>
    <row r="16" spans="1:8" s="9" customFormat="1" ht="30" customHeight="1" x14ac:dyDescent="0.3">
      <c r="A16" s="15"/>
      <c r="B16" s="21">
        <v>2.1</v>
      </c>
      <c r="C16" s="28" t="s">
        <v>11</v>
      </c>
      <c r="D16" s="22" t="s">
        <v>2</v>
      </c>
      <c r="E16" s="23">
        <v>1</v>
      </c>
      <c r="F16" s="24"/>
      <c r="G16" s="25">
        <f t="shared" ref="G16:G19" si="1">E16*F16</f>
        <v>0</v>
      </c>
      <c r="H16" s="26" t="s">
        <v>59</v>
      </c>
    </row>
    <row r="17" spans="1:11" s="9" customFormat="1" ht="30" customHeight="1" x14ac:dyDescent="0.3">
      <c r="A17" s="15"/>
      <c r="B17" s="27"/>
      <c r="C17" s="41" t="s">
        <v>10</v>
      </c>
      <c r="D17" s="22"/>
      <c r="E17" s="23"/>
      <c r="F17" s="29"/>
      <c r="G17" s="30"/>
      <c r="H17" s="26"/>
    </row>
    <row r="18" spans="1:11" s="9" customFormat="1" ht="30" customHeight="1" x14ac:dyDescent="0.3">
      <c r="A18" s="15"/>
      <c r="B18" s="27">
        <v>2.2000000000000002</v>
      </c>
      <c r="C18" s="36" t="s">
        <v>58</v>
      </c>
      <c r="D18" s="22" t="s">
        <v>2</v>
      </c>
      <c r="E18" s="23">
        <v>1</v>
      </c>
      <c r="F18" s="24"/>
      <c r="G18" s="25">
        <f t="shared" si="1"/>
        <v>0</v>
      </c>
      <c r="H18" s="42"/>
    </row>
    <row r="19" spans="1:11" s="9" customFormat="1" ht="30" customHeight="1" x14ac:dyDescent="0.3">
      <c r="A19" s="15"/>
      <c r="B19" s="27">
        <v>2.2999999999999998</v>
      </c>
      <c r="C19" s="28" t="s">
        <v>60</v>
      </c>
      <c r="D19" s="22" t="s">
        <v>2</v>
      </c>
      <c r="E19" s="23">
        <v>1</v>
      </c>
      <c r="F19" s="24"/>
      <c r="G19" s="25">
        <f t="shared" si="1"/>
        <v>0</v>
      </c>
      <c r="H19" s="26"/>
    </row>
    <row r="20" spans="1:11" s="9" customFormat="1" ht="30" customHeight="1" x14ac:dyDescent="0.3">
      <c r="A20" s="15"/>
      <c r="B20" s="27"/>
      <c r="C20" s="28"/>
      <c r="D20" s="22"/>
      <c r="E20" s="23"/>
      <c r="F20" s="29"/>
      <c r="G20" s="30"/>
      <c r="H20" s="26"/>
    </row>
    <row r="21" spans="1:11" s="9" customFormat="1" ht="30" customHeight="1" x14ac:dyDescent="0.3">
      <c r="A21" s="17">
        <v>3</v>
      </c>
      <c r="B21" s="31" t="s">
        <v>24</v>
      </c>
      <c r="C21" s="31"/>
      <c r="D21" s="37"/>
      <c r="E21" s="38"/>
      <c r="F21" s="38"/>
      <c r="G21" s="38"/>
      <c r="H21" s="39"/>
    </row>
    <row r="22" spans="1:11" s="9" customFormat="1" ht="30" customHeight="1" x14ac:dyDescent="0.3">
      <c r="A22" s="14"/>
      <c r="B22" s="27">
        <v>3.1</v>
      </c>
      <c r="C22" s="28" t="s">
        <v>78</v>
      </c>
      <c r="D22" s="22" t="s">
        <v>25</v>
      </c>
      <c r="E22" s="23">
        <v>1835</v>
      </c>
      <c r="F22" s="24"/>
      <c r="G22" s="25">
        <f t="shared" ref="G22:G25" si="2">E22*F22</f>
        <v>0</v>
      </c>
      <c r="H22" s="26"/>
    </row>
    <row r="23" spans="1:11" s="9" customFormat="1" ht="30" customHeight="1" x14ac:dyDescent="0.3">
      <c r="A23" s="16"/>
      <c r="B23" s="27">
        <v>3.2</v>
      </c>
      <c r="C23" s="28" t="s">
        <v>26</v>
      </c>
      <c r="D23" s="22" t="s">
        <v>25</v>
      </c>
      <c r="E23" s="23">
        <v>200</v>
      </c>
      <c r="F23" s="24"/>
      <c r="G23" s="25">
        <f t="shared" si="2"/>
        <v>0</v>
      </c>
      <c r="H23" s="26"/>
    </row>
    <row r="24" spans="1:11" s="9" customFormat="1" ht="30" customHeight="1" x14ac:dyDescent="0.3">
      <c r="A24" s="16"/>
      <c r="B24" s="27">
        <v>3.3</v>
      </c>
      <c r="C24" s="28" t="s">
        <v>27</v>
      </c>
      <c r="D24" s="22" t="s">
        <v>28</v>
      </c>
      <c r="E24" s="23">
        <v>17</v>
      </c>
      <c r="F24" s="24"/>
      <c r="G24" s="25">
        <f t="shared" si="2"/>
        <v>0</v>
      </c>
      <c r="H24" s="26"/>
    </row>
    <row r="25" spans="1:11" s="9" customFormat="1" ht="30" customHeight="1" x14ac:dyDescent="0.3">
      <c r="A25" s="16"/>
      <c r="B25" s="27">
        <v>3.4</v>
      </c>
      <c r="C25" s="28" t="s">
        <v>89</v>
      </c>
      <c r="D25" s="22" t="s">
        <v>25</v>
      </c>
      <c r="E25" s="23">
        <v>1698</v>
      </c>
      <c r="F25" s="24"/>
      <c r="G25" s="25">
        <f t="shared" si="2"/>
        <v>0</v>
      </c>
      <c r="H25" s="26"/>
    </row>
    <row r="26" spans="1:11" s="9" customFormat="1" ht="30" customHeight="1" x14ac:dyDescent="0.3">
      <c r="A26" s="16"/>
      <c r="B26" s="27">
        <v>3.5</v>
      </c>
      <c r="C26" s="28" t="s">
        <v>90</v>
      </c>
      <c r="D26" s="22" t="s">
        <v>25</v>
      </c>
      <c r="E26" s="23">
        <v>1800</v>
      </c>
      <c r="F26" s="24"/>
      <c r="G26" s="25">
        <f t="shared" ref="G26" si="3">E26*F26</f>
        <v>0</v>
      </c>
      <c r="H26" s="26"/>
    </row>
    <row r="27" spans="1:11" s="9" customFormat="1" ht="30" customHeight="1" x14ac:dyDescent="0.3">
      <c r="A27" s="16"/>
      <c r="B27" s="27"/>
      <c r="C27" s="28"/>
      <c r="D27" s="28"/>
      <c r="E27" s="23"/>
      <c r="F27" s="29"/>
      <c r="G27" s="30"/>
      <c r="H27" s="26"/>
    </row>
    <row r="28" spans="1:11" s="9" customFormat="1" ht="30" customHeight="1" x14ac:dyDescent="0.3">
      <c r="A28" s="17">
        <v>4</v>
      </c>
      <c r="B28" s="31" t="s">
        <v>23</v>
      </c>
      <c r="C28" s="31"/>
      <c r="D28" s="37"/>
      <c r="E28" s="38"/>
      <c r="F28" s="43"/>
      <c r="G28" s="44"/>
      <c r="H28" s="39"/>
    </row>
    <row r="29" spans="1:11" s="9" customFormat="1" ht="30" customHeight="1" x14ac:dyDescent="0.3">
      <c r="A29" s="15"/>
      <c r="B29" s="27">
        <v>4.0999999999999996</v>
      </c>
      <c r="C29" s="36" t="s">
        <v>29</v>
      </c>
      <c r="D29" s="22" t="s">
        <v>3</v>
      </c>
      <c r="E29" s="23">
        <v>113380</v>
      </c>
      <c r="F29" s="24"/>
      <c r="G29" s="25">
        <f t="shared" ref="G29:G30" si="4">E29*F29</f>
        <v>0</v>
      </c>
      <c r="H29" s="26"/>
    </row>
    <row r="30" spans="1:11" s="9" customFormat="1" ht="30" customHeight="1" x14ac:dyDescent="0.3">
      <c r="A30" s="15"/>
      <c r="B30" s="27">
        <v>4.2</v>
      </c>
      <c r="C30" s="28" t="s">
        <v>30</v>
      </c>
      <c r="D30" s="22" t="s">
        <v>3</v>
      </c>
      <c r="E30" s="52">
        <v>101530</v>
      </c>
      <c r="F30" s="24"/>
      <c r="G30" s="25">
        <f t="shared" si="4"/>
        <v>0</v>
      </c>
      <c r="H30" s="26"/>
      <c r="K30" s="54"/>
    </row>
    <row r="31" spans="1:11" s="9" customFormat="1" ht="30" customHeight="1" x14ac:dyDescent="0.3">
      <c r="A31" s="15"/>
      <c r="B31" s="45"/>
      <c r="C31" s="28"/>
      <c r="D31" s="28"/>
      <c r="E31" s="23"/>
      <c r="F31" s="29"/>
      <c r="G31" s="30"/>
      <c r="H31" s="26"/>
    </row>
    <row r="32" spans="1:11" s="9" customFormat="1" ht="30" customHeight="1" x14ac:dyDescent="0.3">
      <c r="A32" s="17">
        <v>5</v>
      </c>
      <c r="B32" s="31" t="s">
        <v>31</v>
      </c>
      <c r="C32" s="31"/>
      <c r="D32" s="37"/>
      <c r="E32" s="38"/>
      <c r="F32" s="38"/>
      <c r="G32" s="38"/>
      <c r="H32" s="39"/>
    </row>
    <row r="33" spans="1:11" s="9" customFormat="1" ht="30" customHeight="1" x14ac:dyDescent="0.3">
      <c r="A33" s="14"/>
      <c r="B33" s="27">
        <v>5.0999999999999996</v>
      </c>
      <c r="C33" s="36" t="s">
        <v>32</v>
      </c>
      <c r="D33" s="22" t="s">
        <v>38</v>
      </c>
      <c r="E33" s="23">
        <v>91780</v>
      </c>
      <c r="F33" s="24"/>
      <c r="G33" s="25">
        <f t="shared" ref="G33:G41" si="5">E33*F33</f>
        <v>0</v>
      </c>
      <c r="H33" s="46"/>
    </row>
    <row r="34" spans="1:11" s="9" customFormat="1" ht="30" customHeight="1" x14ac:dyDescent="0.3">
      <c r="A34" s="16"/>
      <c r="B34" s="27">
        <v>5.2</v>
      </c>
      <c r="C34" s="36" t="s">
        <v>33</v>
      </c>
      <c r="D34" s="22" t="s">
        <v>38</v>
      </c>
      <c r="E34" s="23">
        <v>55025</v>
      </c>
      <c r="F34" s="24"/>
      <c r="G34" s="25">
        <f t="shared" si="5"/>
        <v>0</v>
      </c>
      <c r="H34" s="26" t="s">
        <v>92</v>
      </c>
      <c r="K34" s="54"/>
    </row>
    <row r="35" spans="1:11" s="9" customFormat="1" ht="30" customHeight="1" x14ac:dyDescent="0.3">
      <c r="A35" s="16"/>
      <c r="B35" s="27">
        <v>5.3</v>
      </c>
      <c r="C35" s="36" t="s">
        <v>34</v>
      </c>
      <c r="D35" s="22" t="s">
        <v>38</v>
      </c>
      <c r="E35" s="23">
        <v>20635</v>
      </c>
      <c r="F35" s="24"/>
      <c r="G35" s="25">
        <f t="shared" si="5"/>
        <v>0</v>
      </c>
      <c r="H35" s="26"/>
      <c r="K35" s="54"/>
    </row>
    <row r="36" spans="1:11" s="9" customFormat="1" ht="30" customHeight="1" x14ac:dyDescent="0.3">
      <c r="A36" s="16"/>
      <c r="B36" s="27">
        <v>5.4</v>
      </c>
      <c r="C36" s="36" t="s">
        <v>35</v>
      </c>
      <c r="D36" s="22" t="s">
        <v>38</v>
      </c>
      <c r="E36" s="23">
        <v>73610</v>
      </c>
      <c r="F36" s="24"/>
      <c r="G36" s="25">
        <f t="shared" si="5"/>
        <v>0</v>
      </c>
      <c r="H36" s="26"/>
      <c r="K36" s="54"/>
    </row>
    <row r="37" spans="1:11" s="9" customFormat="1" ht="30" customHeight="1" x14ac:dyDescent="0.3">
      <c r="A37" s="16"/>
      <c r="B37" s="27">
        <v>5.46</v>
      </c>
      <c r="C37" s="36" t="s">
        <v>36</v>
      </c>
      <c r="D37" s="22" t="s">
        <v>3</v>
      </c>
      <c r="E37" s="23">
        <v>75310</v>
      </c>
      <c r="F37" s="24"/>
      <c r="G37" s="25">
        <f t="shared" si="5"/>
        <v>0</v>
      </c>
      <c r="H37" s="26"/>
      <c r="K37" s="55"/>
    </row>
    <row r="38" spans="1:11" s="9" customFormat="1" ht="30" customHeight="1" x14ac:dyDescent="0.3">
      <c r="A38" s="16"/>
      <c r="B38" s="27">
        <v>5.6</v>
      </c>
      <c r="C38" s="36" t="s">
        <v>37</v>
      </c>
      <c r="D38" s="22" t="s">
        <v>38</v>
      </c>
      <c r="E38" s="23">
        <v>89165</v>
      </c>
      <c r="F38" s="24"/>
      <c r="G38" s="25">
        <f t="shared" si="5"/>
        <v>0</v>
      </c>
      <c r="H38" s="26"/>
      <c r="K38" s="55"/>
    </row>
    <row r="39" spans="1:11" s="9" customFormat="1" ht="30" customHeight="1" x14ac:dyDescent="0.3">
      <c r="A39" s="14"/>
      <c r="B39" s="27">
        <v>5.7</v>
      </c>
      <c r="C39" s="36" t="s">
        <v>93</v>
      </c>
      <c r="D39" s="22" t="s">
        <v>38</v>
      </c>
      <c r="E39" s="23">
        <v>94260</v>
      </c>
      <c r="F39" s="24"/>
      <c r="G39" s="25">
        <f t="shared" si="5"/>
        <v>0</v>
      </c>
      <c r="H39" s="46"/>
      <c r="K39" s="56"/>
    </row>
    <row r="40" spans="1:11" s="9" customFormat="1" ht="30" customHeight="1" x14ac:dyDescent="0.3">
      <c r="A40" s="16"/>
      <c r="B40" s="27">
        <v>5.8</v>
      </c>
      <c r="C40" s="36" t="s">
        <v>39</v>
      </c>
      <c r="D40" s="22" t="s">
        <v>3</v>
      </c>
      <c r="E40" s="53">
        <v>4425</v>
      </c>
      <c r="F40" s="24"/>
      <c r="G40" s="25">
        <f t="shared" si="5"/>
        <v>0</v>
      </c>
      <c r="H40" s="26"/>
      <c r="K40" s="54"/>
    </row>
    <row r="41" spans="1:11" s="9" customFormat="1" ht="30" customHeight="1" x14ac:dyDescent="0.3">
      <c r="A41" s="16"/>
      <c r="B41" s="27">
        <v>5.9</v>
      </c>
      <c r="C41" s="36" t="s">
        <v>46</v>
      </c>
      <c r="D41" s="22" t="s">
        <v>3</v>
      </c>
      <c r="E41" s="53">
        <v>3350</v>
      </c>
      <c r="F41" s="24"/>
      <c r="G41" s="25">
        <f t="shared" si="5"/>
        <v>0</v>
      </c>
      <c r="H41" s="26"/>
      <c r="K41" s="54"/>
    </row>
    <row r="42" spans="1:11" s="9" customFormat="1" ht="30" customHeight="1" x14ac:dyDescent="0.3">
      <c r="A42" s="16"/>
      <c r="B42" s="75">
        <v>5.0999999999999996</v>
      </c>
      <c r="C42" s="36" t="s">
        <v>97</v>
      </c>
      <c r="D42" s="22" t="s">
        <v>38</v>
      </c>
      <c r="E42" s="53">
        <v>29065</v>
      </c>
      <c r="F42" s="24"/>
      <c r="G42" s="25">
        <f t="shared" ref="G42:G45" si="6">E42*F42</f>
        <v>0</v>
      </c>
      <c r="H42" s="26" t="s">
        <v>94</v>
      </c>
      <c r="K42" s="54"/>
    </row>
    <row r="43" spans="1:11" s="9" customFormat="1" ht="30" customHeight="1" x14ac:dyDescent="0.3">
      <c r="A43" s="16"/>
      <c r="B43" s="75">
        <v>5.1100000000000003</v>
      </c>
      <c r="C43" s="36" t="s">
        <v>102</v>
      </c>
      <c r="D43" s="22" t="s">
        <v>38</v>
      </c>
      <c r="E43" s="53">
        <v>20850</v>
      </c>
      <c r="F43" s="24"/>
      <c r="G43" s="25">
        <f t="shared" si="6"/>
        <v>0</v>
      </c>
      <c r="H43" s="26" t="s">
        <v>101</v>
      </c>
      <c r="K43" s="54"/>
    </row>
    <row r="44" spans="1:11" s="9" customFormat="1" ht="30" customHeight="1" x14ac:dyDescent="0.3">
      <c r="A44" s="16"/>
      <c r="B44" s="75">
        <v>5.12</v>
      </c>
      <c r="C44" s="36" t="s">
        <v>99</v>
      </c>
      <c r="D44" s="22" t="s">
        <v>51</v>
      </c>
      <c r="E44" s="53">
        <v>92750</v>
      </c>
      <c r="F44" s="24"/>
      <c r="G44" s="25">
        <f t="shared" si="6"/>
        <v>0</v>
      </c>
      <c r="H44" s="26" t="s">
        <v>100</v>
      </c>
      <c r="K44" s="54"/>
    </row>
    <row r="45" spans="1:11" s="9" customFormat="1" ht="30" customHeight="1" x14ac:dyDescent="0.3">
      <c r="A45" s="16"/>
      <c r="B45" s="75">
        <v>5.13</v>
      </c>
      <c r="C45" s="36" t="s">
        <v>108</v>
      </c>
      <c r="D45" s="22" t="s">
        <v>3</v>
      </c>
      <c r="E45" s="53">
        <v>24650</v>
      </c>
      <c r="F45" s="24"/>
      <c r="G45" s="25">
        <f t="shared" si="6"/>
        <v>0</v>
      </c>
      <c r="H45" s="26" t="s">
        <v>109</v>
      </c>
      <c r="K45" s="54"/>
    </row>
    <row r="46" spans="1:11" s="9" customFormat="1" ht="30" customHeight="1" x14ac:dyDescent="0.3">
      <c r="A46" s="16"/>
      <c r="B46" s="45"/>
      <c r="C46" s="28"/>
      <c r="D46" s="28"/>
      <c r="E46" s="6"/>
      <c r="F46" s="29"/>
      <c r="G46" s="30"/>
      <c r="H46" s="26"/>
      <c r="K46" s="54"/>
    </row>
    <row r="47" spans="1:11" s="9" customFormat="1" ht="30" customHeight="1" x14ac:dyDescent="0.3">
      <c r="A47" s="17">
        <v>6</v>
      </c>
      <c r="B47" s="31" t="s">
        <v>45</v>
      </c>
      <c r="C47" s="31"/>
      <c r="D47" s="37"/>
      <c r="E47" s="38"/>
      <c r="F47" s="38"/>
      <c r="G47" s="38"/>
      <c r="H47" s="39"/>
    </row>
    <row r="48" spans="1:11" s="9" customFormat="1" ht="30" customHeight="1" x14ac:dyDescent="0.3">
      <c r="A48" s="14"/>
      <c r="B48" s="21">
        <v>6.1</v>
      </c>
      <c r="C48" s="36" t="s">
        <v>40</v>
      </c>
      <c r="D48" s="22" t="s">
        <v>3</v>
      </c>
      <c r="E48" s="53">
        <v>32975</v>
      </c>
      <c r="F48" s="24"/>
      <c r="G48" s="25">
        <f t="shared" ref="G48:G51" si="7">E48*F48</f>
        <v>0</v>
      </c>
      <c r="H48" s="26"/>
      <c r="K48" s="54"/>
    </row>
    <row r="49" spans="1:11" s="9" customFormat="1" ht="30" customHeight="1" x14ac:dyDescent="0.3">
      <c r="A49" s="14"/>
      <c r="B49" s="21">
        <v>6.2</v>
      </c>
      <c r="C49" s="36" t="s">
        <v>41</v>
      </c>
      <c r="D49" s="22" t="s">
        <v>3</v>
      </c>
      <c r="E49" s="53">
        <v>10340</v>
      </c>
      <c r="F49" s="24"/>
      <c r="G49" s="25">
        <f t="shared" si="7"/>
        <v>0</v>
      </c>
      <c r="H49" s="26"/>
      <c r="K49" s="54"/>
    </row>
    <row r="50" spans="1:11" s="9" customFormat="1" ht="30" customHeight="1" x14ac:dyDescent="0.3">
      <c r="A50" s="14"/>
      <c r="B50" s="21">
        <v>6.3</v>
      </c>
      <c r="C50" s="36" t="s">
        <v>42</v>
      </c>
      <c r="D50" s="22" t="s">
        <v>28</v>
      </c>
      <c r="E50" s="53">
        <v>2</v>
      </c>
      <c r="F50" s="24"/>
      <c r="G50" s="25">
        <f t="shared" si="7"/>
        <v>0</v>
      </c>
      <c r="H50" s="26"/>
      <c r="K50" s="54"/>
    </row>
    <row r="51" spans="1:11" s="9" customFormat="1" ht="30" customHeight="1" x14ac:dyDescent="0.3">
      <c r="A51" s="14"/>
      <c r="B51" s="21">
        <v>6.4</v>
      </c>
      <c r="C51" s="36" t="s">
        <v>43</v>
      </c>
      <c r="D51" s="22" t="s">
        <v>25</v>
      </c>
      <c r="E51" s="53">
        <v>575</v>
      </c>
      <c r="F51" s="24"/>
      <c r="G51" s="25">
        <f t="shared" si="7"/>
        <v>0</v>
      </c>
      <c r="H51" s="26"/>
      <c r="K51" s="54"/>
    </row>
    <row r="52" spans="1:11" s="9" customFormat="1" ht="30" customHeight="1" x14ac:dyDescent="0.3">
      <c r="A52" s="14"/>
      <c r="B52" s="21">
        <v>6.5</v>
      </c>
      <c r="C52" s="36" t="s">
        <v>44</v>
      </c>
      <c r="D52" s="22" t="s">
        <v>25</v>
      </c>
      <c r="E52" s="53">
        <v>1025</v>
      </c>
      <c r="F52" s="24"/>
      <c r="G52" s="25">
        <f t="shared" ref="G52:G55" si="8">E52*F52</f>
        <v>0</v>
      </c>
      <c r="H52" s="26"/>
      <c r="K52" s="54"/>
    </row>
    <row r="53" spans="1:11" s="9" customFormat="1" ht="30" customHeight="1" x14ac:dyDescent="0.3">
      <c r="A53" s="14"/>
      <c r="B53" s="21">
        <v>6.6</v>
      </c>
      <c r="C53" s="36" t="s">
        <v>79</v>
      </c>
      <c r="D53" s="22" t="s">
        <v>2</v>
      </c>
      <c r="E53" s="53">
        <v>1</v>
      </c>
      <c r="F53" s="24"/>
      <c r="G53" s="25">
        <f t="shared" si="8"/>
        <v>0</v>
      </c>
      <c r="H53" s="26"/>
      <c r="K53" s="54"/>
    </row>
    <row r="54" spans="1:11" s="9" customFormat="1" ht="30" customHeight="1" x14ac:dyDescent="0.3">
      <c r="A54" s="14"/>
      <c r="B54" s="21">
        <v>6.7</v>
      </c>
      <c r="C54" s="36" t="s">
        <v>91</v>
      </c>
      <c r="D54" s="22" t="s">
        <v>25</v>
      </c>
      <c r="E54" s="53">
        <v>715</v>
      </c>
      <c r="F54" s="24"/>
      <c r="G54" s="25">
        <f t="shared" si="8"/>
        <v>0</v>
      </c>
      <c r="H54" s="26"/>
      <c r="K54" s="54"/>
    </row>
    <row r="55" spans="1:11" s="9" customFormat="1" ht="30" customHeight="1" x14ac:dyDescent="0.3">
      <c r="A55" s="14"/>
      <c r="B55" s="21">
        <v>6.8</v>
      </c>
      <c r="C55" s="36" t="s">
        <v>104</v>
      </c>
      <c r="D55" s="22" t="s">
        <v>25</v>
      </c>
      <c r="E55" s="53">
        <v>90</v>
      </c>
      <c r="F55" s="24"/>
      <c r="G55" s="25">
        <f t="shared" si="8"/>
        <v>0</v>
      </c>
      <c r="H55" s="26"/>
      <c r="K55" s="54"/>
    </row>
    <row r="56" spans="1:11" s="9" customFormat="1" ht="30" customHeight="1" x14ac:dyDescent="0.3">
      <c r="A56" s="16"/>
      <c r="B56" s="45"/>
      <c r="C56" s="28"/>
      <c r="D56" s="28"/>
      <c r="E56" s="23"/>
      <c r="F56" s="29"/>
      <c r="G56" s="30"/>
      <c r="H56" s="26"/>
    </row>
    <row r="57" spans="1:11" s="9" customFormat="1" ht="30" customHeight="1" x14ac:dyDescent="0.3">
      <c r="A57" s="17">
        <v>7</v>
      </c>
      <c r="B57" s="31" t="s">
        <v>47</v>
      </c>
      <c r="C57" s="37"/>
      <c r="D57" s="37"/>
      <c r="E57" s="38"/>
      <c r="F57" s="38"/>
      <c r="G57" s="38"/>
      <c r="H57" s="39"/>
    </row>
    <row r="58" spans="1:11" s="9" customFormat="1" ht="30" customHeight="1" x14ac:dyDescent="0.3">
      <c r="A58" s="14"/>
      <c r="B58" s="21">
        <v>7.1</v>
      </c>
      <c r="C58" s="36" t="s">
        <v>80</v>
      </c>
      <c r="D58" s="22" t="s">
        <v>2</v>
      </c>
      <c r="E58" s="47">
        <v>1</v>
      </c>
      <c r="F58" s="24"/>
      <c r="G58" s="25">
        <f t="shared" ref="G58" si="9">E58*F58</f>
        <v>0</v>
      </c>
      <c r="H58" s="57" t="s">
        <v>98</v>
      </c>
    </row>
    <row r="59" spans="1:11" s="9" customFormat="1" ht="30" customHeight="1" x14ac:dyDescent="0.3">
      <c r="A59" s="16"/>
      <c r="B59" s="27"/>
      <c r="C59" s="36"/>
      <c r="D59" s="22"/>
      <c r="E59" s="47"/>
      <c r="F59" s="29"/>
      <c r="G59" s="30"/>
      <c r="H59" s="26"/>
    </row>
    <row r="60" spans="1:11" s="9" customFormat="1" ht="30" customHeight="1" x14ac:dyDescent="0.3">
      <c r="A60" s="17">
        <v>8</v>
      </c>
      <c r="B60" s="31" t="s">
        <v>48</v>
      </c>
      <c r="C60" s="37"/>
      <c r="D60" s="37"/>
      <c r="E60" s="38"/>
      <c r="F60" s="38"/>
      <c r="G60" s="38"/>
      <c r="H60" s="39"/>
    </row>
    <row r="61" spans="1:11" s="9" customFormat="1" ht="30" customHeight="1" x14ac:dyDescent="0.3">
      <c r="A61" s="14"/>
      <c r="B61" s="21">
        <v>8.1</v>
      </c>
      <c r="C61" s="36" t="s">
        <v>49</v>
      </c>
      <c r="D61" s="22" t="s">
        <v>51</v>
      </c>
      <c r="E61" s="47">
        <v>38720</v>
      </c>
      <c r="F61" s="24"/>
      <c r="G61" s="25">
        <f t="shared" ref="G61:G63" si="10">E61*F61</f>
        <v>0</v>
      </c>
      <c r="H61" s="26"/>
    </row>
    <row r="62" spans="1:11" s="9" customFormat="1" ht="30" customHeight="1" x14ac:dyDescent="0.3">
      <c r="A62" s="16"/>
      <c r="B62" s="27">
        <v>8.1999999999999993</v>
      </c>
      <c r="C62" s="36" t="s">
        <v>50</v>
      </c>
      <c r="D62" s="22" t="s">
        <v>2</v>
      </c>
      <c r="E62" s="47">
        <v>1</v>
      </c>
      <c r="F62" s="24"/>
      <c r="G62" s="25">
        <f t="shared" si="10"/>
        <v>0</v>
      </c>
      <c r="H62" s="26" t="s">
        <v>84</v>
      </c>
    </row>
    <row r="63" spans="1:11" s="9" customFormat="1" ht="30" customHeight="1" x14ac:dyDescent="0.3">
      <c r="A63" s="16"/>
      <c r="B63" s="27">
        <v>8.3000000000000007</v>
      </c>
      <c r="C63" s="36" t="s">
        <v>52</v>
      </c>
      <c r="D63" s="22" t="s">
        <v>2</v>
      </c>
      <c r="E63" s="47">
        <v>1</v>
      </c>
      <c r="F63" s="24"/>
      <c r="G63" s="25">
        <f t="shared" si="10"/>
        <v>0</v>
      </c>
      <c r="H63" s="26"/>
    </row>
    <row r="64" spans="1:11" s="9" customFormat="1" ht="30" customHeight="1" x14ac:dyDescent="0.3">
      <c r="A64" s="16"/>
      <c r="B64" s="22"/>
      <c r="C64" s="28"/>
      <c r="D64" s="28"/>
      <c r="E64" s="23"/>
      <c r="F64" s="29"/>
      <c r="G64" s="30"/>
      <c r="H64" s="26"/>
    </row>
    <row r="65" spans="1:8" s="9" customFormat="1" ht="30" customHeight="1" x14ac:dyDescent="0.3">
      <c r="A65" s="17">
        <v>9</v>
      </c>
      <c r="B65" s="31" t="s">
        <v>14</v>
      </c>
      <c r="C65" s="37"/>
      <c r="D65" s="37"/>
      <c r="E65" s="38"/>
      <c r="F65" s="38"/>
      <c r="G65" s="38"/>
      <c r="H65" s="39"/>
    </row>
    <row r="66" spans="1:8" s="9" customFormat="1" ht="30" customHeight="1" x14ac:dyDescent="0.3">
      <c r="A66" s="16"/>
      <c r="B66" s="27">
        <v>9.1</v>
      </c>
      <c r="C66" s="28" t="s">
        <v>5</v>
      </c>
      <c r="D66" s="22" t="s">
        <v>2</v>
      </c>
      <c r="E66" s="47">
        <v>1</v>
      </c>
      <c r="F66" s="24"/>
      <c r="G66" s="25">
        <f t="shared" ref="G66:G67" si="11">E66*F66</f>
        <v>0</v>
      </c>
      <c r="H66" s="26"/>
    </row>
    <row r="67" spans="1:8" s="9" customFormat="1" ht="30" customHeight="1" x14ac:dyDescent="0.3">
      <c r="A67" s="16"/>
      <c r="B67" s="27">
        <v>9.1999999999999993</v>
      </c>
      <c r="C67" s="28" t="s">
        <v>15</v>
      </c>
      <c r="D67" s="22" t="s">
        <v>2</v>
      </c>
      <c r="E67" s="47">
        <v>1</v>
      </c>
      <c r="F67" s="24"/>
      <c r="G67" s="25">
        <f t="shared" si="11"/>
        <v>0</v>
      </c>
      <c r="H67" s="26"/>
    </row>
    <row r="68" spans="1:8" s="9" customFormat="1" ht="30" customHeight="1" x14ac:dyDescent="0.3">
      <c r="A68" s="16"/>
      <c r="B68" s="27"/>
      <c r="C68" s="28"/>
      <c r="D68" s="22"/>
      <c r="E68" s="47"/>
      <c r="F68" s="29"/>
      <c r="G68" s="30"/>
      <c r="H68" s="26"/>
    </row>
    <row r="69" spans="1:8" s="9" customFormat="1" ht="30" customHeight="1" thickBot="1" x14ac:dyDescent="0.35">
      <c r="A69" s="69"/>
      <c r="B69" s="70"/>
      <c r="C69" s="70"/>
      <c r="D69" s="70"/>
      <c r="E69" s="70"/>
      <c r="F69" s="73" t="s">
        <v>20</v>
      </c>
      <c r="G69" s="74">
        <f>SUM(G9:G67)</f>
        <v>0</v>
      </c>
      <c r="H69" s="48"/>
    </row>
    <row r="70" spans="1:8" ht="19.5" customHeight="1" thickTop="1" x14ac:dyDescent="0.3">
      <c r="B70" s="49"/>
      <c r="C70" s="49"/>
      <c r="D70" s="49"/>
      <c r="E70" s="49"/>
      <c r="F70" s="49"/>
      <c r="G70" s="49"/>
      <c r="H70" s="49"/>
    </row>
    <row r="71" spans="1:8" ht="18" customHeight="1" x14ac:dyDescent="0.3">
      <c r="B71" s="50" t="s">
        <v>8</v>
      </c>
      <c r="C71" s="51" t="s">
        <v>7</v>
      </c>
      <c r="D71" s="49"/>
      <c r="E71" s="49"/>
      <c r="F71" s="49"/>
      <c r="G71" s="49"/>
      <c r="H71" s="49"/>
    </row>
    <row r="74" spans="1:8" ht="18.600000000000001" thickBot="1" x14ac:dyDescent="0.4">
      <c r="A74" s="3" t="s">
        <v>83</v>
      </c>
    </row>
    <row r="75" spans="1:8" ht="30" customHeight="1" thickTop="1" thickBot="1" x14ac:dyDescent="0.35">
      <c r="A75" s="13"/>
      <c r="B75" s="82" t="s">
        <v>18</v>
      </c>
      <c r="C75" s="82"/>
      <c r="D75" s="18" t="s">
        <v>0</v>
      </c>
      <c r="E75" s="19" t="s">
        <v>19</v>
      </c>
      <c r="F75" s="18" t="s">
        <v>21</v>
      </c>
      <c r="G75" s="19" t="s">
        <v>1</v>
      </c>
      <c r="H75" s="20" t="s">
        <v>4</v>
      </c>
    </row>
    <row r="76" spans="1:8" ht="30" customHeight="1" x14ac:dyDescent="0.3">
      <c r="A76" s="71" t="s">
        <v>69</v>
      </c>
      <c r="B76" s="31"/>
      <c r="C76" s="59"/>
      <c r="D76" s="62"/>
      <c r="E76" s="63"/>
      <c r="F76" s="63"/>
      <c r="G76" s="34"/>
      <c r="H76" s="35"/>
    </row>
    <row r="77" spans="1:8" ht="30" customHeight="1" x14ac:dyDescent="0.3">
      <c r="A77" s="15"/>
      <c r="B77" s="58" t="s">
        <v>71</v>
      </c>
      <c r="C77" s="61" t="s">
        <v>62</v>
      </c>
      <c r="D77" s="67" t="s">
        <v>28</v>
      </c>
      <c r="E77" s="67">
        <v>1</v>
      </c>
      <c r="F77" s="24"/>
      <c r="G77" s="25">
        <f t="shared" ref="G77:G83" si="12">E77*F77</f>
        <v>0</v>
      </c>
      <c r="H77" s="72" t="s">
        <v>85</v>
      </c>
    </row>
    <row r="78" spans="1:8" ht="30" customHeight="1" x14ac:dyDescent="0.3">
      <c r="A78" s="16"/>
      <c r="B78" s="58" t="s">
        <v>72</v>
      </c>
      <c r="C78" s="61" t="s">
        <v>63</v>
      </c>
      <c r="D78" s="67" t="s">
        <v>2</v>
      </c>
      <c r="E78" s="67">
        <v>1</v>
      </c>
      <c r="F78" s="24"/>
      <c r="G78" s="25">
        <f t="shared" si="12"/>
        <v>0</v>
      </c>
      <c r="H78" s="57"/>
    </row>
    <row r="79" spans="1:8" ht="30" customHeight="1" x14ac:dyDescent="0.3">
      <c r="A79" s="15"/>
      <c r="B79" s="58" t="s">
        <v>73</v>
      </c>
      <c r="C79" s="61" t="s">
        <v>64</v>
      </c>
      <c r="D79" s="67" t="s">
        <v>25</v>
      </c>
      <c r="E79" s="68">
        <v>1240</v>
      </c>
      <c r="F79" s="24"/>
      <c r="G79" s="25">
        <f t="shared" si="12"/>
        <v>0</v>
      </c>
      <c r="H79" s="57"/>
    </row>
    <row r="80" spans="1:8" ht="30" customHeight="1" x14ac:dyDescent="0.3">
      <c r="A80" s="15"/>
      <c r="B80" s="58" t="s">
        <v>74</v>
      </c>
      <c r="C80" s="61" t="s">
        <v>65</v>
      </c>
      <c r="D80" s="67" t="s">
        <v>25</v>
      </c>
      <c r="E80" s="68">
        <v>1200</v>
      </c>
      <c r="F80" s="24"/>
      <c r="G80" s="25">
        <f t="shared" si="12"/>
        <v>0</v>
      </c>
      <c r="H80" s="26"/>
    </row>
    <row r="81" spans="1:8" ht="30" customHeight="1" x14ac:dyDescent="0.3">
      <c r="A81" s="15"/>
      <c r="B81" s="58" t="s">
        <v>95</v>
      </c>
      <c r="C81" s="61" t="s">
        <v>66</v>
      </c>
      <c r="D81" s="67" t="s">
        <v>28</v>
      </c>
      <c r="E81" s="67">
        <v>10</v>
      </c>
      <c r="F81" s="24"/>
      <c r="G81" s="25">
        <f t="shared" si="12"/>
        <v>0</v>
      </c>
      <c r="H81" s="26" t="s">
        <v>70</v>
      </c>
    </row>
    <row r="82" spans="1:8" ht="30" customHeight="1" x14ac:dyDescent="0.3">
      <c r="A82" s="15"/>
      <c r="B82" s="58" t="s">
        <v>75</v>
      </c>
      <c r="C82" s="61" t="s">
        <v>67</v>
      </c>
      <c r="D82" s="67" t="s">
        <v>51</v>
      </c>
      <c r="E82" s="68">
        <v>5750</v>
      </c>
      <c r="F82" s="24"/>
      <c r="G82" s="25">
        <f t="shared" si="12"/>
        <v>0</v>
      </c>
      <c r="H82" s="26"/>
    </row>
    <row r="83" spans="1:8" ht="30" customHeight="1" x14ac:dyDescent="0.3">
      <c r="A83" s="15"/>
      <c r="B83" s="58" t="s">
        <v>76</v>
      </c>
      <c r="C83" s="61" t="s">
        <v>68</v>
      </c>
      <c r="D83" s="67" t="s">
        <v>51</v>
      </c>
      <c r="E83" s="68">
        <v>19360</v>
      </c>
      <c r="F83" s="24"/>
      <c r="G83" s="25">
        <f t="shared" si="12"/>
        <v>0</v>
      </c>
      <c r="H83" s="26"/>
    </row>
    <row r="84" spans="1:8" ht="30" hidden="1" customHeight="1" x14ac:dyDescent="0.3">
      <c r="A84" s="15"/>
      <c r="B84" s="27"/>
      <c r="C84" s="60"/>
      <c r="D84" s="64"/>
      <c r="E84" s="65"/>
      <c r="F84" s="66"/>
      <c r="G84" s="30"/>
      <c r="H84" s="26"/>
    </row>
    <row r="85" spans="1:8" hidden="1" x14ac:dyDescent="0.3">
      <c r="A85" s="15"/>
      <c r="B85" s="27"/>
      <c r="C85" s="36"/>
      <c r="D85" s="22"/>
      <c r="E85" s="23"/>
      <c r="F85" s="24"/>
      <c r="G85" s="25"/>
      <c r="H85" s="42"/>
    </row>
    <row r="86" spans="1:8" hidden="1" x14ac:dyDescent="0.3">
      <c r="A86" s="15"/>
      <c r="B86" s="27"/>
      <c r="C86" s="28"/>
      <c r="D86" s="22"/>
      <c r="E86" s="23"/>
      <c r="F86" s="24"/>
      <c r="G86" s="25"/>
      <c r="H86" s="26"/>
    </row>
    <row r="87" spans="1:8" hidden="1" x14ac:dyDescent="0.3">
      <c r="A87" s="15"/>
      <c r="B87" s="27"/>
      <c r="C87" s="28"/>
      <c r="D87" s="22"/>
      <c r="E87" s="23"/>
      <c r="F87" s="29"/>
      <c r="G87" s="30"/>
      <c r="H87" s="26"/>
    </row>
    <row r="88" spans="1:8" hidden="1" x14ac:dyDescent="0.3">
      <c r="A88" s="17"/>
      <c r="B88" s="31"/>
      <c r="C88" s="31"/>
      <c r="D88" s="37"/>
      <c r="E88" s="38"/>
      <c r="F88" s="38"/>
      <c r="G88" s="38"/>
      <c r="H88" s="39"/>
    </row>
    <row r="89" spans="1:8" hidden="1" x14ac:dyDescent="0.3">
      <c r="A89" s="14"/>
      <c r="B89" s="27"/>
      <c r="C89" s="28"/>
      <c r="D89" s="22"/>
      <c r="E89" s="23"/>
      <c r="F89" s="24"/>
      <c r="G89" s="25"/>
      <c r="H89" s="26"/>
    </row>
    <row r="90" spans="1:8" hidden="1" x14ac:dyDescent="0.3">
      <c r="A90" s="16"/>
      <c r="B90" s="27"/>
      <c r="C90" s="28"/>
      <c r="D90" s="22"/>
      <c r="E90" s="23"/>
      <c r="F90" s="24"/>
      <c r="G90" s="25"/>
      <c r="H90" s="26"/>
    </row>
    <row r="91" spans="1:8" hidden="1" x14ac:dyDescent="0.3">
      <c r="A91" s="16"/>
      <c r="B91" s="27"/>
      <c r="C91" s="28"/>
      <c r="D91" s="22"/>
      <c r="E91" s="23"/>
      <c r="F91" s="24"/>
      <c r="G91" s="25"/>
      <c r="H91" s="26"/>
    </row>
    <row r="92" spans="1:8" hidden="1" x14ac:dyDescent="0.3">
      <c r="A92" s="16"/>
      <c r="B92" s="27"/>
      <c r="C92" s="28"/>
      <c r="D92" s="22"/>
      <c r="E92" s="23"/>
      <c r="F92" s="24"/>
      <c r="G92" s="25"/>
      <c r="H92" s="26"/>
    </row>
    <row r="93" spans="1:8" hidden="1" x14ac:dyDescent="0.3">
      <c r="A93" s="16"/>
      <c r="B93" s="27"/>
      <c r="C93" s="28"/>
      <c r="D93" s="28"/>
      <c r="E93" s="23"/>
      <c r="F93" s="29"/>
      <c r="G93" s="30"/>
      <c r="H93" s="26"/>
    </row>
    <row r="94" spans="1:8" hidden="1" x14ac:dyDescent="0.3">
      <c r="A94" s="17"/>
      <c r="B94" s="31"/>
      <c r="C94" s="31"/>
      <c r="D94" s="37"/>
      <c r="E94" s="38"/>
      <c r="F94" s="43"/>
      <c r="G94" s="44"/>
      <c r="H94" s="39"/>
    </row>
    <row r="95" spans="1:8" hidden="1" x14ac:dyDescent="0.3">
      <c r="A95" s="15"/>
      <c r="B95" s="27"/>
      <c r="C95" s="36"/>
      <c r="D95" s="22"/>
      <c r="E95" s="23"/>
      <c r="F95" s="24"/>
      <c r="G95" s="25"/>
      <c r="H95" s="26"/>
    </row>
    <row r="96" spans="1:8" hidden="1" x14ac:dyDescent="0.3">
      <c r="A96" s="15"/>
      <c r="B96" s="27"/>
      <c r="C96" s="28"/>
      <c r="D96" s="22"/>
      <c r="E96" s="52"/>
      <c r="F96" s="24"/>
      <c r="G96" s="25"/>
      <c r="H96" s="26"/>
    </row>
    <row r="97" spans="1:8" hidden="1" x14ac:dyDescent="0.3">
      <c r="A97" s="15"/>
      <c r="B97" s="45"/>
      <c r="C97" s="28"/>
      <c r="D97" s="28"/>
      <c r="E97" s="23"/>
      <c r="F97" s="29"/>
      <c r="G97" s="30"/>
      <c r="H97" s="26"/>
    </row>
    <row r="98" spans="1:8" hidden="1" x14ac:dyDescent="0.3">
      <c r="A98" s="17"/>
      <c r="B98" s="31"/>
      <c r="C98" s="31"/>
      <c r="D98" s="37"/>
      <c r="E98" s="38"/>
      <c r="F98" s="38"/>
      <c r="G98" s="38"/>
      <c r="H98" s="39"/>
    </row>
    <row r="99" spans="1:8" hidden="1" x14ac:dyDescent="0.3">
      <c r="A99" s="14"/>
      <c r="B99" s="27"/>
      <c r="C99" s="36"/>
      <c r="D99" s="22"/>
      <c r="E99" s="23"/>
      <c r="F99" s="24"/>
      <c r="G99" s="25"/>
      <c r="H99" s="46"/>
    </row>
    <row r="100" spans="1:8" hidden="1" x14ac:dyDescent="0.3">
      <c r="A100" s="16"/>
      <c r="B100" s="27"/>
      <c r="C100" s="36"/>
      <c r="D100" s="22"/>
      <c r="E100" s="23"/>
      <c r="F100" s="24"/>
      <c r="G100" s="25"/>
      <c r="H100" s="26"/>
    </row>
    <row r="101" spans="1:8" hidden="1" x14ac:dyDescent="0.3">
      <c r="A101" s="16"/>
      <c r="B101" s="27"/>
      <c r="C101" s="36"/>
      <c r="D101" s="22"/>
      <c r="E101" s="23"/>
      <c r="F101" s="24"/>
      <c r="G101" s="25"/>
      <c r="H101" s="26"/>
    </row>
    <row r="102" spans="1:8" hidden="1" x14ac:dyDescent="0.3">
      <c r="A102" s="16"/>
      <c r="B102" s="27"/>
      <c r="C102" s="36"/>
      <c r="D102" s="22"/>
      <c r="E102" s="23"/>
      <c r="F102" s="24"/>
      <c r="G102" s="25"/>
      <c r="H102" s="26"/>
    </row>
    <row r="103" spans="1:8" hidden="1" x14ac:dyDescent="0.3">
      <c r="A103" s="16"/>
      <c r="B103" s="27"/>
      <c r="C103" s="36"/>
      <c r="D103" s="22"/>
      <c r="E103" s="23"/>
      <c r="F103" s="24"/>
      <c r="G103" s="25"/>
      <c r="H103" s="26"/>
    </row>
    <row r="104" spans="1:8" hidden="1" x14ac:dyDescent="0.3">
      <c r="A104" s="16"/>
      <c r="B104" s="27"/>
      <c r="C104" s="36"/>
      <c r="D104" s="22"/>
      <c r="E104" s="23"/>
      <c r="F104" s="24"/>
      <c r="G104" s="25"/>
      <c r="H104" s="26"/>
    </row>
    <row r="105" spans="1:8" hidden="1" x14ac:dyDescent="0.3">
      <c r="A105" s="14"/>
      <c r="B105" s="27"/>
      <c r="C105" s="36"/>
      <c r="D105" s="22"/>
      <c r="E105" s="23"/>
      <c r="F105" s="24"/>
      <c r="G105" s="25"/>
      <c r="H105" s="46"/>
    </row>
    <row r="106" spans="1:8" hidden="1" x14ac:dyDescent="0.3">
      <c r="A106" s="16"/>
      <c r="B106" s="27"/>
      <c r="C106" s="36"/>
      <c r="D106" s="22"/>
      <c r="E106" s="53"/>
      <c r="F106" s="24"/>
      <c r="G106" s="25"/>
      <c r="H106" s="26"/>
    </row>
    <row r="107" spans="1:8" hidden="1" x14ac:dyDescent="0.3">
      <c r="A107" s="16"/>
      <c r="B107" s="27"/>
      <c r="C107" s="36"/>
      <c r="D107" s="22"/>
      <c r="E107" s="53"/>
      <c r="F107" s="24"/>
      <c r="G107" s="25"/>
      <c r="H107" s="26"/>
    </row>
    <row r="108" spans="1:8" hidden="1" x14ac:dyDescent="0.3">
      <c r="A108" s="16"/>
      <c r="B108" s="45"/>
      <c r="C108" s="28"/>
      <c r="D108" s="28"/>
      <c r="E108" s="6"/>
      <c r="F108" s="29"/>
      <c r="G108" s="30"/>
      <c r="H108" s="26"/>
    </row>
    <row r="109" spans="1:8" hidden="1" x14ac:dyDescent="0.3">
      <c r="A109" s="17"/>
      <c r="B109" s="31"/>
      <c r="C109" s="31"/>
      <c r="D109" s="37"/>
      <c r="E109" s="38"/>
      <c r="F109" s="38"/>
      <c r="G109" s="38"/>
      <c r="H109" s="39"/>
    </row>
    <row r="110" spans="1:8" hidden="1" x14ac:dyDescent="0.3">
      <c r="A110" s="14"/>
      <c r="B110" s="21"/>
      <c r="C110" s="36"/>
      <c r="D110" s="22"/>
      <c r="E110" s="53"/>
      <c r="F110" s="24"/>
      <c r="G110" s="25"/>
      <c r="H110" s="26"/>
    </row>
    <row r="111" spans="1:8" hidden="1" x14ac:dyDescent="0.3">
      <c r="A111" s="14"/>
      <c r="B111" s="21"/>
      <c r="C111" s="36"/>
      <c r="D111" s="22"/>
      <c r="E111" s="53"/>
      <c r="F111" s="24"/>
      <c r="G111" s="25"/>
      <c r="H111" s="26"/>
    </row>
    <row r="112" spans="1:8" hidden="1" x14ac:dyDescent="0.3">
      <c r="A112" s="14"/>
      <c r="B112" s="21"/>
      <c r="C112" s="36"/>
      <c r="D112" s="22"/>
      <c r="E112" s="53"/>
      <c r="F112" s="24"/>
      <c r="G112" s="25"/>
      <c r="H112" s="26"/>
    </row>
    <row r="113" spans="1:8" hidden="1" x14ac:dyDescent="0.3">
      <c r="A113" s="14"/>
      <c r="B113" s="21"/>
      <c r="C113" s="36"/>
      <c r="D113" s="22"/>
      <c r="E113" s="53"/>
      <c r="F113" s="24"/>
      <c r="G113" s="25"/>
      <c r="H113" s="26"/>
    </row>
    <row r="114" spans="1:8" hidden="1" x14ac:dyDescent="0.3">
      <c r="A114" s="14"/>
      <c r="B114" s="21"/>
      <c r="C114" s="36"/>
      <c r="D114" s="22"/>
      <c r="E114" s="53"/>
      <c r="F114" s="24"/>
      <c r="G114" s="25"/>
      <c r="H114" s="26"/>
    </row>
    <row r="115" spans="1:8" hidden="1" x14ac:dyDescent="0.3">
      <c r="A115" s="16"/>
      <c r="B115" s="45"/>
      <c r="C115" s="28"/>
      <c r="D115" s="28"/>
      <c r="E115" s="23"/>
      <c r="F115" s="29"/>
      <c r="G115" s="30"/>
      <c r="H115" s="26"/>
    </row>
    <row r="116" spans="1:8" hidden="1" x14ac:dyDescent="0.3">
      <c r="A116" s="17"/>
      <c r="B116" s="31"/>
      <c r="C116" s="37"/>
      <c r="D116" s="37"/>
      <c r="E116" s="38"/>
      <c r="F116" s="38"/>
      <c r="G116" s="38"/>
      <c r="H116" s="39"/>
    </row>
    <row r="117" spans="1:8" hidden="1" x14ac:dyDescent="0.3">
      <c r="A117" s="14"/>
      <c r="B117" s="21"/>
      <c r="C117" s="36"/>
      <c r="D117" s="22"/>
      <c r="E117" s="47"/>
      <c r="F117" s="24"/>
      <c r="G117" s="25"/>
      <c r="H117" s="26"/>
    </row>
    <row r="118" spans="1:8" hidden="1" x14ac:dyDescent="0.3">
      <c r="A118" s="16"/>
      <c r="B118" s="27"/>
      <c r="C118" s="36"/>
      <c r="D118" s="22"/>
      <c r="E118" s="47"/>
      <c r="F118" s="24"/>
      <c r="G118" s="25"/>
      <c r="H118" s="26"/>
    </row>
    <row r="119" spans="1:8" hidden="1" x14ac:dyDescent="0.3">
      <c r="A119" s="16"/>
      <c r="B119" s="27"/>
      <c r="C119" s="36"/>
      <c r="D119" s="22"/>
      <c r="E119" s="47"/>
      <c r="F119" s="24"/>
      <c r="G119" s="25"/>
      <c r="H119" s="26"/>
    </row>
    <row r="120" spans="1:8" hidden="1" x14ac:dyDescent="0.3">
      <c r="A120" s="16"/>
      <c r="B120" s="27"/>
      <c r="C120" s="36"/>
      <c r="D120" s="22"/>
      <c r="E120" s="47"/>
      <c r="F120" s="24"/>
      <c r="G120" s="25"/>
      <c r="H120" s="26"/>
    </row>
    <row r="121" spans="1:8" hidden="1" x14ac:dyDescent="0.3">
      <c r="A121" s="17"/>
      <c r="B121" s="31"/>
      <c r="C121" s="37"/>
      <c r="D121" s="37"/>
      <c r="E121" s="38"/>
      <c r="F121" s="38"/>
      <c r="G121" s="38"/>
      <c r="H121" s="39"/>
    </row>
    <row r="122" spans="1:8" hidden="1" x14ac:dyDescent="0.3">
      <c r="A122" s="14"/>
      <c r="B122" s="21"/>
      <c r="C122" s="36"/>
      <c r="D122" s="22"/>
      <c r="E122" s="47"/>
      <c r="F122" s="24"/>
      <c r="G122" s="25"/>
      <c r="H122" s="26"/>
    </row>
    <row r="123" spans="1:8" hidden="1" x14ac:dyDescent="0.3">
      <c r="A123" s="16"/>
      <c r="B123" s="27"/>
      <c r="C123" s="36"/>
      <c r="D123" s="22"/>
      <c r="E123" s="47"/>
      <c r="F123" s="24"/>
      <c r="G123" s="25"/>
      <c r="H123" s="26"/>
    </row>
    <row r="124" spans="1:8" hidden="1" x14ac:dyDescent="0.3">
      <c r="A124" s="16"/>
      <c r="B124" s="27"/>
      <c r="C124" s="36"/>
      <c r="D124" s="22"/>
      <c r="E124" s="47"/>
      <c r="F124" s="24"/>
      <c r="G124" s="25"/>
      <c r="H124" s="26"/>
    </row>
    <row r="125" spans="1:8" hidden="1" x14ac:dyDescent="0.3">
      <c r="A125" s="16"/>
      <c r="B125" s="22"/>
      <c r="C125" s="28"/>
      <c r="D125" s="28"/>
      <c r="E125" s="23"/>
      <c r="F125" s="29"/>
      <c r="G125" s="30"/>
      <c r="H125" s="26"/>
    </row>
    <row r="126" spans="1:8" hidden="1" x14ac:dyDescent="0.3">
      <c r="A126" s="17"/>
      <c r="B126" s="31"/>
      <c r="C126" s="37"/>
      <c r="D126" s="37"/>
      <c r="E126" s="38"/>
      <c r="F126" s="38"/>
      <c r="G126" s="38"/>
      <c r="H126" s="39"/>
    </row>
    <row r="127" spans="1:8" hidden="1" x14ac:dyDescent="0.3">
      <c r="A127" s="16"/>
      <c r="B127" s="27"/>
      <c r="C127" s="28"/>
      <c r="D127" s="22"/>
      <c r="E127" s="47"/>
      <c r="F127" s="24"/>
      <c r="G127" s="25"/>
      <c r="H127" s="26"/>
    </row>
    <row r="128" spans="1:8" hidden="1" x14ac:dyDescent="0.3">
      <c r="A128" s="16"/>
      <c r="B128" s="27"/>
      <c r="C128" s="28"/>
      <c r="D128" s="22"/>
      <c r="E128" s="47"/>
      <c r="F128" s="24"/>
      <c r="G128" s="25"/>
      <c r="H128" s="26"/>
    </row>
    <row r="129" spans="1:8" ht="30" customHeight="1" x14ac:dyDescent="0.3">
      <c r="A129" s="16"/>
      <c r="B129" s="28" t="s">
        <v>77</v>
      </c>
      <c r="C129" s="61" t="s">
        <v>96</v>
      </c>
      <c r="D129" s="67" t="s">
        <v>3</v>
      </c>
      <c r="E129" s="67">
        <v>1</v>
      </c>
      <c r="F129" s="24"/>
      <c r="G129" s="25">
        <f t="shared" ref="G129" si="13">E129*F129</f>
        <v>0</v>
      </c>
      <c r="H129" s="42" t="s">
        <v>87</v>
      </c>
    </row>
    <row r="130" spans="1:8" ht="30" customHeight="1" thickBot="1" x14ac:dyDescent="0.35">
      <c r="A130" s="76"/>
      <c r="B130" s="77" t="s">
        <v>105</v>
      </c>
      <c r="C130" s="78" t="s">
        <v>106</v>
      </c>
      <c r="D130" s="79" t="s">
        <v>2</v>
      </c>
      <c r="E130" s="79">
        <v>1</v>
      </c>
      <c r="F130" s="80"/>
      <c r="G130" s="81">
        <f t="shared" ref="G130" si="14">E130*F130</f>
        <v>0</v>
      </c>
      <c r="H130" s="48" t="s">
        <v>107</v>
      </c>
    </row>
    <row r="131" spans="1:8" ht="15" thickTop="1" x14ac:dyDescent="0.3"/>
    <row r="134" spans="1:8" ht="30" customHeight="1" x14ac:dyDescent="0.3">
      <c r="A134" s="17">
        <v>10</v>
      </c>
      <c r="B134" s="31" t="s">
        <v>86</v>
      </c>
      <c r="C134" s="37"/>
      <c r="D134" s="37"/>
      <c r="E134" s="38"/>
      <c r="F134" s="38"/>
      <c r="G134" s="38"/>
      <c r="H134" s="39"/>
    </row>
    <row r="135" spans="1:8" ht="30" customHeight="1" x14ac:dyDescent="0.3">
      <c r="A135" s="16"/>
      <c r="B135" s="27">
        <v>10.1</v>
      </c>
      <c r="C135" s="28"/>
      <c r="D135" s="22"/>
      <c r="E135" s="47"/>
      <c r="F135" s="24"/>
      <c r="G135" s="25">
        <f t="shared" ref="G135:G139" si="15">E135*F135</f>
        <v>0</v>
      </c>
      <c r="H135" s="26"/>
    </row>
    <row r="136" spans="1:8" ht="30" customHeight="1" x14ac:dyDescent="0.3">
      <c r="A136" s="16"/>
      <c r="B136" s="27">
        <v>10.199999999999999</v>
      </c>
      <c r="C136" s="28"/>
      <c r="D136" s="22"/>
      <c r="E136" s="47"/>
      <c r="F136" s="24"/>
      <c r="G136" s="25">
        <f t="shared" si="15"/>
        <v>0</v>
      </c>
      <c r="H136" s="26"/>
    </row>
    <row r="137" spans="1:8" ht="30" customHeight="1" x14ac:dyDescent="0.3">
      <c r="A137" s="16"/>
      <c r="B137" s="27">
        <v>10.3</v>
      </c>
      <c r="C137" s="28"/>
      <c r="D137" s="22"/>
      <c r="E137" s="47"/>
      <c r="F137" s="24"/>
      <c r="G137" s="25">
        <f t="shared" si="15"/>
        <v>0</v>
      </c>
      <c r="H137" s="26"/>
    </row>
    <row r="138" spans="1:8" ht="30" customHeight="1" x14ac:dyDescent="0.3">
      <c r="A138" s="16"/>
      <c r="B138" s="27">
        <v>10.4</v>
      </c>
      <c r="C138" s="28"/>
      <c r="D138" s="22"/>
      <c r="E138" s="47"/>
      <c r="F138" s="24"/>
      <c r="G138" s="25">
        <f t="shared" si="15"/>
        <v>0</v>
      </c>
      <c r="H138" s="26"/>
    </row>
    <row r="139" spans="1:8" ht="30" customHeight="1" x14ac:dyDescent="0.3">
      <c r="A139" s="16"/>
      <c r="B139" s="27">
        <v>10.5</v>
      </c>
      <c r="C139" s="28"/>
      <c r="D139" s="22"/>
      <c r="E139" s="47"/>
      <c r="F139" s="24"/>
      <c r="G139" s="25">
        <f t="shared" si="15"/>
        <v>0</v>
      </c>
      <c r="H139" s="26"/>
    </row>
    <row r="140" spans="1:8" ht="30" customHeight="1" x14ac:dyDescent="0.3">
      <c r="A140" s="16"/>
      <c r="B140" s="27">
        <v>10.6</v>
      </c>
      <c r="C140" s="28"/>
      <c r="D140" s="28"/>
      <c r="E140" s="28"/>
      <c r="F140" s="24"/>
      <c r="G140" s="25">
        <f t="shared" ref="G140" si="16">E140*F140</f>
        <v>0</v>
      </c>
      <c r="H140" s="42"/>
    </row>
    <row r="141" spans="1:8" ht="30" customHeight="1" thickBot="1" x14ac:dyDescent="0.35">
      <c r="A141" s="69"/>
      <c r="B141" s="70"/>
      <c r="C141" s="70"/>
      <c r="D141" s="70"/>
      <c r="E141" s="70"/>
      <c r="F141" s="73" t="s">
        <v>88</v>
      </c>
      <c r="G141" s="74">
        <f>SUM(G135:G139)</f>
        <v>0</v>
      </c>
      <c r="H141" s="48"/>
    </row>
    <row r="142" spans="1:8" ht="15" thickTop="1" x14ac:dyDescent="0.3"/>
  </sheetData>
  <mergeCells count="4">
    <mergeCell ref="B8:C8"/>
    <mergeCell ref="D6:G6"/>
    <mergeCell ref="B75:C75"/>
    <mergeCell ref="A1:H1"/>
  </mergeCells>
  <printOptions horizontalCentered="1"/>
  <pageMargins left="0.7" right="0.7" top="0.75" bottom="0.75" header="0.3" footer="0.3"/>
  <pageSetup scale="45" fitToHeight="3" orientation="portrait" r:id="rId1"/>
  <headerFooter>
    <oddFooter>&amp;CPage &amp;P of &amp;N</oddFooter>
  </headerFooter>
  <rowBreaks count="2" manualBreakCount="2">
    <brk id="46" max="7" man="1"/>
    <brk id="133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563B33A115E44AF438819752FEE36" ma:contentTypeVersion="16" ma:contentTypeDescription="Create a new document." ma:contentTypeScope="" ma:versionID="8cc8d5dbaeb013c616b4af368d9c218a">
  <xsd:schema xmlns:xsd="http://www.w3.org/2001/XMLSchema" xmlns:xs="http://www.w3.org/2001/XMLSchema" xmlns:p="http://schemas.microsoft.com/office/2006/metadata/properties" xmlns:ns2="2c3b8558-27bf-4125-a8b3-57f058a8e4dd" xmlns:ns3="29d0144f-9c23-4f2a-9fca-33293d6edbdb" xmlns:ns4="ca28a5f7-1fb0-4a5a-b556-44cbf0f62779" targetNamespace="http://schemas.microsoft.com/office/2006/metadata/properties" ma:root="true" ma:fieldsID="8e78259857c2bf624938a68b853c3e55" ns2:_="" ns3:_="" ns4:_="">
    <xsd:import namespace="2c3b8558-27bf-4125-a8b3-57f058a8e4dd"/>
    <xsd:import namespace="29d0144f-9c23-4f2a-9fca-33293d6edbdb"/>
    <xsd:import namespace="ca28a5f7-1fb0-4a5a-b556-44cbf0f627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b8558-27bf-4125-a8b3-57f058a8e4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a1abafd-7fc5-48b2-97d7-91b69c678a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0144f-9c23-4f2a-9fca-33293d6edb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a5f7-1fb0-4a5a-b556-44cbf0f6277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88a16e2-48f5-4e8e-b67a-a55c228e16ea}" ma:internalName="TaxCatchAll" ma:showField="CatchAllData" ma:web="ca28a5f7-1fb0-4a5a-b556-44cbf0f627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a5f7-1fb0-4a5a-b556-44cbf0f62779" xsi:nil="true"/>
    <lcf76f155ced4ddcb4097134ff3c332f xmlns="2c3b8558-27bf-4125-a8b3-57f058a8e4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6CE348-3E7A-4815-B7B6-D2DAB6A8ECD0}"/>
</file>

<file path=customXml/itemProps2.xml><?xml version="1.0" encoding="utf-8"?>
<ds:datastoreItem xmlns:ds="http://schemas.openxmlformats.org/officeDocument/2006/customXml" ds:itemID="{C36C2D50-E92E-4A65-90BE-BA89CEC3C1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7B4CB8-F45A-4D8C-9B12-F23D1C9EC5AA}">
  <ds:schemaRefs>
    <ds:schemaRef ds:uri="http://schemas.microsoft.com/office/2006/metadata/properties"/>
    <ds:schemaRef ds:uri="http://schemas.microsoft.com/office/infopath/2007/PartnerControls"/>
    <ds:schemaRef ds:uri="c17e5049-c4bb-4296-8e41-63abb71a23a4"/>
    <ds:schemaRef ds:uri="ca28a5f7-1fb0-4a5a-b556-44cbf0f62779"/>
  </ds:schemaRefs>
</ds:datastoreItem>
</file>

<file path=docMetadata/LabelInfo.xml><?xml version="1.0" encoding="utf-8"?>
<clbl:labelList xmlns:clbl="http://schemas.microsoft.com/office/2020/mipLabelMetadata">
  <clbl:label id="{fb1cae5a-c4b9-4108-99c3-f60570916df9}" enabled="0" method="" siteId="{fb1cae5a-c4b9-4108-99c3-f60570916d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Duerr, Margaret</dc:creator>
  <cp:lastModifiedBy>DeNamur, Dale C.</cp:lastModifiedBy>
  <cp:lastPrinted>2025-11-09T18:30:53Z</cp:lastPrinted>
  <dcterms:created xsi:type="dcterms:W3CDTF">2017-11-22T19:26:54Z</dcterms:created>
  <dcterms:modified xsi:type="dcterms:W3CDTF">2025-11-10T20:05:19Z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0x01010001A563B33A115E44AF438819752FEE36</vt:lpwstr>
  </property>
  <property fmtid="{D5CDD505-2E9C-101B-9397-08002B2CF9AE}" pid="3" name="MediaServiceImageTags">
    <vt:lpwstr/>
  </property>
</Properties>
</file>